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òn Programática\"/>
    </mc:Choice>
  </mc:AlternateContent>
  <xr:revisionPtr revIDLastSave="0" documentId="13_ncr:1_{9A2BCDFA-CBC1-4A88-A15B-8FBC38B93905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12" i="1"/>
  <c r="H12" i="1" s="1"/>
  <c r="E25" i="1"/>
  <c r="H25" i="1" s="1"/>
  <c r="H21" i="1"/>
  <c r="G39" i="1"/>
  <c r="F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<sst xmlns="http://schemas.openxmlformats.org/spreadsheetml/2006/main" count="44" uniqueCount="44">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</sst>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1</xdr:row>
      <xdr:rowOff>31750</xdr:rowOff>
    </xdr:from>
    <xdr:to>
      <xdr:col>1</xdr:col>
      <xdr:colOff>1345296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DE008-9465-57B9-53F0-55A34828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4" y="222250"/>
          <a:ext cx="1302962" cy="55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18" zoomScale="90" zoomScaleNormal="90" workbookViewId="0">
      <selection activeCell="F36" sqref="F36:G36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884166641.53999996</v>
      </c>
      <c r="D9" s="16">
        <f>SUM(D10:D11)</f>
        <v>163959904.31</v>
      </c>
      <c r="E9" s="15">
        <f>C9+D9</f>
        <v>1048126545.8499999</v>
      </c>
      <c r="F9" s="16">
        <f>SUM(F10:F11)</f>
        <v>1048126545.85</v>
      </c>
      <c r="G9" s="15">
        <f>SUM(G10:G11)</f>
        <v>1047576282.89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884166641.53999996</v>
      </c>
      <c r="D11" s="18">
        <v>163959904.31</v>
      </c>
      <c r="E11" s="19">
        <f t="shared" si="0"/>
        <v>1048126545.8499999</v>
      </c>
      <c r="F11" s="18">
        <v>1048126545.85</v>
      </c>
      <c r="G11" s="17">
        <v>1047576282.89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3550624253.4300003</v>
      </c>
      <c r="D12" s="16">
        <f>SUM(D13:D20)</f>
        <v>388361391.16000032</v>
      </c>
      <c r="E12" s="15">
        <f t="shared" si="0"/>
        <v>3938985644.5900006</v>
      </c>
      <c r="F12" s="16">
        <f>SUM(F13:F20)</f>
        <v>3829644166.3100004</v>
      </c>
      <c r="G12" s="15">
        <f>SUM(G13:G20)</f>
        <v>3601895646.0299997</v>
      </c>
      <c r="H12" s="14">
        <f t="shared" si="1"/>
        <v>109341478.28000021</v>
      </c>
    </row>
    <row r="13" spans="2:8" ht="15" customHeight="1" x14ac:dyDescent="0.2">
      <c r="B13" s="6" t="s">
        <v>16</v>
      </c>
      <c r="C13" s="17">
        <v>2274093564.5900002</v>
      </c>
      <c r="D13" s="18">
        <v>-92285081.409999847</v>
      </c>
      <c r="E13" s="19">
        <f t="shared" si="0"/>
        <v>2181808483.1800003</v>
      </c>
      <c r="F13" s="18">
        <v>2173717066</v>
      </c>
      <c r="G13" s="17">
        <v>2050196245.3900001</v>
      </c>
      <c r="H13" s="20">
        <f t="shared" si="1"/>
        <v>8091417.1800003052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13175728.560000001</v>
      </c>
      <c r="D15" s="18">
        <v>-6099890.75</v>
      </c>
      <c r="E15" s="19">
        <f t="shared" si="0"/>
        <v>7075837.8100000005</v>
      </c>
      <c r="F15" s="18">
        <v>7075837.8099999996</v>
      </c>
      <c r="G15" s="17">
        <v>5592085.8899999997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145092742.16999999</v>
      </c>
      <c r="D16" s="18">
        <v>26002791.089999974</v>
      </c>
      <c r="E16" s="19">
        <f t="shared" si="0"/>
        <v>171095533.25999996</v>
      </c>
      <c r="F16" s="18">
        <v>171095533.26000002</v>
      </c>
      <c r="G16" s="17">
        <v>163448028.68000001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204981525.88</v>
      </c>
      <c r="D19" s="18">
        <v>29212702.450000018</v>
      </c>
      <c r="E19" s="19">
        <f t="shared" si="0"/>
        <v>234194228.33000001</v>
      </c>
      <c r="F19" s="18">
        <v>234194228.33000001</v>
      </c>
      <c r="G19" s="17">
        <v>225026046.93000001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913280692.23000002</v>
      </c>
      <c r="D20" s="18">
        <v>431530869.78000021</v>
      </c>
      <c r="E20" s="19">
        <f t="shared" si="0"/>
        <v>1344811562.0100002</v>
      </c>
      <c r="F20" s="18">
        <v>1243561500.9100001</v>
      </c>
      <c r="G20" s="17">
        <v>1157633239.1400001</v>
      </c>
      <c r="H20" s="20">
        <f t="shared" si="1"/>
        <v>101250061.10000014</v>
      </c>
    </row>
    <row r="21" spans="2:8" s="9" customFormat="1" ht="15" customHeight="1" x14ac:dyDescent="0.2">
      <c r="B21" s="8" t="s">
        <v>24</v>
      </c>
      <c r="C21" s="15">
        <f>SUM(C22:C24)</f>
        <v>420093240.74000001</v>
      </c>
      <c r="D21" s="16">
        <f>SUM(D22:D24)</f>
        <v>72298874.15000008</v>
      </c>
      <c r="E21" s="15">
        <f t="shared" si="0"/>
        <v>492392114.8900001</v>
      </c>
      <c r="F21" s="16">
        <f>SUM(F22:F24)</f>
        <v>492294026.76999998</v>
      </c>
      <c r="G21" s="15">
        <f>SUM(G22:G24)</f>
        <v>461313989.56</v>
      </c>
      <c r="H21" s="14">
        <f t="shared" si="1"/>
        <v>98088.120000123978</v>
      </c>
    </row>
    <row r="22" spans="2:8" ht="30" customHeight="1" x14ac:dyDescent="0.2">
      <c r="B22" s="6" t="s">
        <v>25</v>
      </c>
      <c r="C22" s="17">
        <v>388843661.94999999</v>
      </c>
      <c r="D22" s="18">
        <v>66459454.170000076</v>
      </c>
      <c r="E22" s="19">
        <f t="shared" si="0"/>
        <v>455303116.12000006</v>
      </c>
      <c r="F22" s="18">
        <v>455205028</v>
      </c>
      <c r="G22" s="17">
        <v>426756348.18000001</v>
      </c>
      <c r="H22" s="20">
        <f t="shared" si="1"/>
        <v>98088.120000064373</v>
      </c>
    </row>
    <row r="23" spans="2:8" ht="30" customHeight="1" x14ac:dyDescent="0.2">
      <c r="B23" s="6" t="s">
        <v>26</v>
      </c>
      <c r="C23" s="17">
        <v>31249578.789999999</v>
      </c>
      <c r="D23" s="18">
        <v>5839419.9800000042</v>
      </c>
      <c r="E23" s="19">
        <f t="shared" si="0"/>
        <v>37088998.770000003</v>
      </c>
      <c r="F23" s="18">
        <v>37088998.770000003</v>
      </c>
      <c r="G23" s="17">
        <v>34557641.380000003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824383</v>
      </c>
      <c r="D25" s="16">
        <f>SUM(D26:D27)</f>
        <v>1000863.0899999996</v>
      </c>
      <c r="E25" s="15">
        <f t="shared" si="0"/>
        <v>1825246.0899999996</v>
      </c>
      <c r="F25" s="16">
        <f>SUM(F26:F27)</f>
        <v>1825246.09</v>
      </c>
      <c r="G25" s="15">
        <f>SUM(G26:G27)</f>
        <v>1825246.09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505383</v>
      </c>
      <c r="D26" s="18">
        <v>1240222.2599999998</v>
      </c>
      <c r="E26" s="19">
        <f t="shared" si="0"/>
        <v>1745605.2599999998</v>
      </c>
      <c r="F26" s="18">
        <v>1745605.26</v>
      </c>
      <c r="G26" s="17">
        <v>1745605.26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319000</v>
      </c>
      <c r="D27" s="18">
        <v>-239359.17000000016</v>
      </c>
      <c r="E27" s="19">
        <f t="shared" si="0"/>
        <v>79640.829999999842</v>
      </c>
      <c r="F27" s="18">
        <v>79640.83</v>
      </c>
      <c r="G27" s="17">
        <v>79640.83</v>
      </c>
      <c r="H27" s="20">
        <f t="shared" si="1"/>
        <v>-1.6007106751203537E-10</v>
      </c>
    </row>
    <row r="28" spans="2:8" s="9" customFormat="1" ht="15" customHeight="1" x14ac:dyDescent="0.2">
      <c r="B28" s="8" t="s">
        <v>31</v>
      </c>
      <c r="C28" s="15">
        <f>SUM(C29:C32)</f>
        <v>671657557.26999998</v>
      </c>
      <c r="D28" s="16">
        <f>SUM(D29:D32)</f>
        <v>-32295899.380000003</v>
      </c>
      <c r="E28" s="15">
        <f t="shared" si="0"/>
        <v>639361657.88999999</v>
      </c>
      <c r="F28" s="16">
        <f>SUM(F29:F32)</f>
        <v>639361657.88999999</v>
      </c>
      <c r="G28" s="15">
        <f>SUM(G29:G32)</f>
        <v>633658092.84000003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169465280.09</v>
      </c>
      <c r="D29" s="18">
        <v>2246610.4299999997</v>
      </c>
      <c r="E29" s="19">
        <f t="shared" si="0"/>
        <v>171711890.52000001</v>
      </c>
      <c r="F29" s="18">
        <v>171711890.52000001</v>
      </c>
      <c r="G29" s="17">
        <v>169601012.74000001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502192277.18000001</v>
      </c>
      <c r="D30" s="18">
        <v>-34542509.810000002</v>
      </c>
      <c r="E30" s="19">
        <f t="shared" si="0"/>
        <v>467649767.37</v>
      </c>
      <c r="F30" s="18">
        <v>467649767.37</v>
      </c>
      <c r="G30" s="17">
        <v>464057080.10000002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149210406.86000001</v>
      </c>
      <c r="D36" s="22">
        <v>17029189.269999996</v>
      </c>
      <c r="E36" s="15">
        <f t="shared" si="0"/>
        <v>166239596.13</v>
      </c>
      <c r="F36" s="22">
        <v>166239596.13</v>
      </c>
      <c r="G36" s="21">
        <v>166239596.13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5676576482.8400002</v>
      </c>
      <c r="D39" s="25">
        <f>SUM(D37,D36,D35,D33,D28,D25,D9,D12,D21)</f>
        <v>610354322.60000038</v>
      </c>
      <c r="E39" s="24">
        <f t="shared" si="0"/>
        <v>6286930805.4400005</v>
      </c>
      <c r="F39" s="25">
        <f>SUM(F37,F36,F35,F33,F28,F25,F21,F12,F9)</f>
        <v>6177491239.0400009</v>
      </c>
      <c r="G39" s="24">
        <f>SUM(G37,G36,G35,G33,G28,G25,G21,G12,G9)</f>
        <v>5912508853.54</v>
      </c>
      <c r="H39" s="26">
        <f t="shared" si="1"/>
        <v>109439566.39999962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2025-01-27T18:00:28Z</cp:lastPrinted>
  <dcterms:created xsi:type="dcterms:W3CDTF">2019-12-16T16:57:10Z</dcterms:created>
  <dcterms:modified xsi:type="dcterms:W3CDTF">2025-01-27T18:02:11Z</dcterms:modified>
</cp:coreProperties>
</file>